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<sst xmlns="http://schemas.openxmlformats.org/spreadsheetml/2006/main" count="242" uniqueCount="113">
  <si>
    <t>Birchwood</t>
  </si>
  <si>
    <t>PABV</t>
  </si>
  <si>
    <t>Northway</t>
  </si>
  <si>
    <t>Bruce</t>
  </si>
  <si>
    <t>Whitehorse</t>
  </si>
  <si>
    <t>CYXY</t>
  </si>
  <si>
    <t>100 Mile</t>
  </si>
  <si>
    <t>KGEG</t>
  </si>
  <si>
    <t>Spokane</t>
  </si>
  <si>
    <t>Rosalia</t>
  </si>
  <si>
    <t>Nampa, ID</t>
  </si>
  <si>
    <t>Nampa</t>
  </si>
  <si>
    <t>KEEO</t>
  </si>
  <si>
    <t>Meeker, Co</t>
  </si>
  <si>
    <t>KITR</t>
  </si>
  <si>
    <t>Kit Carson, Co</t>
  </si>
  <si>
    <t>KGLD</t>
  </si>
  <si>
    <t>Humphreys, TN</t>
  </si>
  <si>
    <t>Mtn. View, Mo</t>
  </si>
  <si>
    <t>KMNF</t>
  </si>
  <si>
    <t>0M5</t>
  </si>
  <si>
    <t>John Tunes</t>
  </si>
  <si>
    <t>KJTN</t>
  </si>
  <si>
    <t>Goodland, Ks</t>
  </si>
  <si>
    <t>Diana</t>
  </si>
  <si>
    <t>PAOR</t>
  </si>
  <si>
    <t>CAV3</t>
  </si>
  <si>
    <t>72S</t>
  </si>
  <si>
    <t>S67</t>
  </si>
  <si>
    <t>Homerville, Ga</t>
  </si>
  <si>
    <t>John Tunes, TN</t>
  </si>
  <si>
    <t>Mt.View, MO</t>
  </si>
  <si>
    <t>Goodland, KS</t>
  </si>
  <si>
    <t>Kit Carson, CO</t>
  </si>
  <si>
    <t>Meeker, CO</t>
  </si>
  <si>
    <t>Rosalia, WA</t>
  </si>
  <si>
    <t>Spokane,Wa</t>
  </si>
  <si>
    <t>DATE</t>
  </si>
  <si>
    <t>FROM</t>
  </si>
  <si>
    <t>IDENT</t>
  </si>
  <si>
    <t>TO</t>
  </si>
  <si>
    <t>DPT</t>
  </si>
  <si>
    <t>ARR</t>
  </si>
  <si>
    <t>REMAIN</t>
  </si>
  <si>
    <t>USED</t>
  </si>
  <si>
    <t>FUEL QTY</t>
  </si>
  <si>
    <t xml:space="preserve"> </t>
  </si>
  <si>
    <t>PILOT</t>
  </si>
  <si>
    <t>Penticton</t>
  </si>
  <si>
    <t>CYYF</t>
  </si>
  <si>
    <t>TOTALS:</t>
  </si>
  <si>
    <t>KHOE</t>
  </si>
  <si>
    <t>Homerville,Ga</t>
  </si>
  <si>
    <t>Lakeland, FL</t>
  </si>
  <si>
    <t>KLAL</t>
  </si>
  <si>
    <t>Sun &amp;Fun / Bahama Trip 2007</t>
  </si>
  <si>
    <t>Zephyrhills, Fl</t>
  </si>
  <si>
    <t>KZPH</t>
  </si>
  <si>
    <t>Zephyrhills, FL</t>
  </si>
  <si>
    <t>Lakeland, Fl</t>
  </si>
  <si>
    <t>Indiantown, Fl</t>
  </si>
  <si>
    <t>X58</t>
  </si>
  <si>
    <t xml:space="preserve">So. Bimini, </t>
  </si>
  <si>
    <t>MYBS</t>
  </si>
  <si>
    <t>So. Bimini, Bah</t>
  </si>
  <si>
    <t>MYAN</t>
  </si>
  <si>
    <t>Marsh Harbor, Abacos</t>
  </si>
  <si>
    <t>So. Eluthera</t>
  </si>
  <si>
    <t>MYER</t>
  </si>
  <si>
    <t>Staniel Cay, Exuma</t>
  </si>
  <si>
    <t>MYES</t>
  </si>
  <si>
    <t>No. Eluthera</t>
  </si>
  <si>
    <t>MYEH</t>
  </si>
  <si>
    <t>Ft Pierce, Fl</t>
  </si>
  <si>
    <t>KFPR</t>
  </si>
  <si>
    <t>Ft Pierce, FL</t>
  </si>
  <si>
    <t>New Hibiscus, FL</t>
  </si>
  <si>
    <t>X52</t>
  </si>
  <si>
    <t>Sarasota, FL</t>
  </si>
  <si>
    <t>KSRQ</t>
  </si>
  <si>
    <t>Headland, AL</t>
  </si>
  <si>
    <t>0J6</t>
  </si>
  <si>
    <t>Fordyce, AR</t>
  </si>
  <si>
    <t>5MA</t>
  </si>
  <si>
    <t>Hot Springs, AR</t>
  </si>
  <si>
    <t>KHOT</t>
  </si>
  <si>
    <t>9K7</t>
  </si>
  <si>
    <t>Ellsworth, KS</t>
  </si>
  <si>
    <t>KSTK</t>
  </si>
  <si>
    <t>Sterling, CO</t>
  </si>
  <si>
    <t>Jeffco, CO</t>
  </si>
  <si>
    <t>KBJC</t>
  </si>
  <si>
    <t>Platte Valley, CO</t>
  </si>
  <si>
    <t>18V</t>
  </si>
  <si>
    <t>Platte Valley,Co</t>
  </si>
  <si>
    <t>U68</t>
  </si>
  <si>
    <t>North Big Horn, MT</t>
  </si>
  <si>
    <t>Choteau, MT</t>
  </si>
  <si>
    <t>KCII</t>
  </si>
  <si>
    <t>ENRT</t>
  </si>
  <si>
    <t>filled belly pod total fuel 91</t>
  </si>
  <si>
    <t>Calgary, Alberta</t>
  </si>
  <si>
    <t>CYYC</t>
  </si>
  <si>
    <t>Rocky Mtn House</t>
  </si>
  <si>
    <t>CYRM</t>
  </si>
  <si>
    <t>Northway, AK</t>
  </si>
  <si>
    <t>Northway,AK</t>
  </si>
  <si>
    <t>Birchwood, AK</t>
  </si>
  <si>
    <t>Fuel P-Gal</t>
  </si>
  <si>
    <t>Average</t>
  </si>
  <si>
    <t>Gal Per-Hr</t>
  </si>
  <si>
    <t>NF</t>
  </si>
  <si>
    <t>Watson Lake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</si>
</sst>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mm:ss.0;@"/>
    <numFmt numFmtId="167" formatCode="[h]:mm:ss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M44" sqref="M44"/>
    </sheetView>
  </sheetViews>
  <sheetFormatPr defaultColWidth="9.140625" defaultRowHeight="12.75"/>
  <cols>
    <col min="2" max="2" width="7.140625" style="0" customWidth="1"/>
    <col min="3" max="3" width="18.8515625" style="0" customWidth="1"/>
    <col min="4" max="4" width="7.8515625" style="0" customWidth="1"/>
    <col min="5" max="5" width="20.00390625" style="0" customWidth="1"/>
    <col min="6" max="7" width="7.00390625" style="0" customWidth="1"/>
    <col min="8" max="8" width="7.8515625" style="0" customWidth="1"/>
    <col min="9" max="9" width="11.28125" style="14" customWidth="1"/>
    <col min="10" max="10" width="10.8515625" style="0" customWidth="1"/>
    <col min="13" max="13" width="11.28125" style="9" customWidth="1"/>
  </cols>
  <sheetData>
    <row r="1" spans="8:10" ht="12.75">
      <c r="H1" s="2" t="s">
        <v>55</v>
      </c>
      <c r="I1" s="11"/>
      <c r="J1" s="2"/>
    </row>
    <row r="3" spans="1:13" s="6" customFormat="1" ht="12.75">
      <c r="A3" s="5" t="s">
        <v>37</v>
      </c>
      <c r="B3" s="5" t="s">
        <v>47</v>
      </c>
      <c r="C3" s="5" t="s">
        <v>38</v>
      </c>
      <c r="D3" s="5" t="s">
        <v>39</v>
      </c>
      <c r="E3" s="5" t="s">
        <v>40</v>
      </c>
      <c r="F3" s="5" t="s">
        <v>39</v>
      </c>
      <c r="G3" s="5" t="s">
        <v>41</v>
      </c>
      <c r="H3" s="5" t="s">
        <v>42</v>
      </c>
      <c r="I3" s="12" t="s">
        <v>99</v>
      </c>
      <c r="J3" s="5" t="s">
        <v>45</v>
      </c>
      <c r="K3" s="5" t="s">
        <v>44</v>
      </c>
      <c r="L3" s="5" t="s">
        <v>43</v>
      </c>
      <c r="M3" s="10" t="s">
        <v>108</v>
      </c>
    </row>
    <row r="4" spans="1:13" s="6" customFormat="1" ht="12.75">
      <c r="A4" s="15">
        <v>39186</v>
      </c>
      <c r="B4" s="6" t="s">
        <v>3</v>
      </c>
      <c r="C4" s="5"/>
      <c r="D4" s="5"/>
      <c r="E4" s="5"/>
      <c r="F4" s="5"/>
      <c r="G4" s="5"/>
      <c r="H4" s="5"/>
      <c r="I4" s="12"/>
      <c r="J4" s="6">
        <v>106</v>
      </c>
      <c r="K4" s="5"/>
      <c r="L4" s="5"/>
      <c r="M4" s="10"/>
    </row>
    <row r="5" spans="1:13" s="1" customFormat="1" ht="12.75">
      <c r="A5" s="3">
        <v>39186</v>
      </c>
      <c r="B5" s="1" t="s">
        <v>3</v>
      </c>
      <c r="C5" s="1" t="s">
        <v>0</v>
      </c>
      <c r="D5" s="1" t="s">
        <v>1</v>
      </c>
      <c r="E5" s="1" t="s">
        <v>2</v>
      </c>
      <c r="F5" s="1" t="s">
        <v>25</v>
      </c>
      <c r="G5" s="4">
        <v>0.34375</v>
      </c>
      <c r="H5" s="4">
        <v>0.4270833333333333</v>
      </c>
      <c r="I5" s="13">
        <f>SUM(H5-G5)</f>
        <v>0.08333333333333331</v>
      </c>
      <c r="J5" s="1">
        <v>24.9</v>
      </c>
      <c r="K5" s="1">
        <v>24.9</v>
      </c>
      <c r="M5" s="8">
        <v>4.75</v>
      </c>
    </row>
    <row r="6" spans="1:13" s="1" customFormat="1" ht="12.75">
      <c r="A6" s="3">
        <v>39186</v>
      </c>
      <c r="B6" s="1" t="s">
        <v>3</v>
      </c>
      <c r="C6" s="1" t="s">
        <v>2</v>
      </c>
      <c r="D6" s="1" t="s">
        <v>25</v>
      </c>
      <c r="E6" s="1" t="s">
        <v>4</v>
      </c>
      <c r="F6" s="1" t="s">
        <v>5</v>
      </c>
      <c r="G6" s="4">
        <v>0.44097222222222227</v>
      </c>
      <c r="H6" s="4">
        <v>0.5243055555555556</v>
      </c>
      <c r="I6" s="13">
        <f>SUM(H6-G6)</f>
        <v>0.08333333333333331</v>
      </c>
      <c r="J6" s="1">
        <v>9</v>
      </c>
      <c r="K6" s="1">
        <v>22.5</v>
      </c>
      <c r="M6" s="8">
        <v>5.9</v>
      </c>
    </row>
    <row r="7" spans="1:13" s="1" customFormat="1" ht="12.75">
      <c r="A7" s="3">
        <v>39186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26</v>
      </c>
      <c r="G7" s="4">
        <v>0.5902777777777778</v>
      </c>
      <c r="H7" s="4">
        <v>0.84375</v>
      </c>
      <c r="I7" s="13">
        <f>SUM(H7-G7)</f>
        <v>0.2534722222222222</v>
      </c>
      <c r="J7" s="1">
        <v>0</v>
      </c>
      <c r="M7" s="8" t="s">
        <v>111</v>
      </c>
    </row>
    <row r="8" spans="1:13" s="1" customFormat="1" ht="12.75">
      <c r="A8" s="3">
        <v>39187</v>
      </c>
      <c r="B8" s="1" t="s">
        <v>3</v>
      </c>
      <c r="C8" s="1" t="s">
        <v>6</v>
      </c>
      <c r="D8" s="1" t="s">
        <v>26</v>
      </c>
      <c r="E8" s="1" t="s">
        <v>48</v>
      </c>
      <c r="F8" s="1" t="s">
        <v>49</v>
      </c>
      <c r="I8" s="13">
        <v>0.052083333333333336</v>
      </c>
      <c r="J8" s="1">
        <v>23.4</v>
      </c>
      <c r="M8" s="8">
        <v>5.75</v>
      </c>
    </row>
    <row r="9" spans="1:13" s="1" customFormat="1" ht="12.75">
      <c r="A9" s="3">
        <v>39187</v>
      </c>
      <c r="B9" s="1" t="s">
        <v>3</v>
      </c>
      <c r="C9" s="1" t="s">
        <v>48</v>
      </c>
      <c r="D9" s="1" t="s">
        <v>49</v>
      </c>
      <c r="E9" s="1" t="s">
        <v>36</v>
      </c>
      <c r="F9" s="1" t="s">
        <v>7</v>
      </c>
      <c r="I9" s="13">
        <v>0.05416666666666667</v>
      </c>
      <c r="J9" s="1">
        <v>0</v>
      </c>
      <c r="M9" s="8" t="s">
        <v>111</v>
      </c>
    </row>
    <row r="10" spans="1:13" s="1" customFormat="1" ht="12.75">
      <c r="A10" s="3">
        <v>39187</v>
      </c>
      <c r="B10" s="1" t="s">
        <v>3</v>
      </c>
      <c r="C10" s="1" t="s">
        <v>8</v>
      </c>
      <c r="D10" s="1" t="s">
        <v>7</v>
      </c>
      <c r="E10" s="1" t="s">
        <v>35</v>
      </c>
      <c r="F10" s="1" t="s">
        <v>27</v>
      </c>
      <c r="I10" s="13">
        <v>0.013888888888888888</v>
      </c>
      <c r="J10" s="1">
        <v>42</v>
      </c>
      <c r="M10" s="8">
        <v>3.45</v>
      </c>
    </row>
    <row r="11" spans="1:13" s="1" customFormat="1" ht="12.75">
      <c r="A11" s="3">
        <v>39187</v>
      </c>
      <c r="B11" s="1" t="s">
        <v>3</v>
      </c>
      <c r="C11" s="1" t="s">
        <v>9</v>
      </c>
      <c r="D11" s="1" t="s">
        <v>27</v>
      </c>
      <c r="E11" s="1" t="s">
        <v>10</v>
      </c>
      <c r="F11" s="1" t="s">
        <v>28</v>
      </c>
      <c r="H11" s="4">
        <v>0.6666666666666666</v>
      </c>
      <c r="I11" s="13">
        <v>0.0763888888888889</v>
      </c>
      <c r="J11" s="1">
        <v>28</v>
      </c>
      <c r="M11" s="8">
        <v>3.75</v>
      </c>
    </row>
    <row r="12" spans="1:13" s="1" customFormat="1" ht="12.75">
      <c r="A12" s="3">
        <v>39188</v>
      </c>
      <c r="B12" s="1" t="s">
        <v>3</v>
      </c>
      <c r="C12" s="1" t="s">
        <v>11</v>
      </c>
      <c r="D12" s="1" t="s">
        <v>28</v>
      </c>
      <c r="E12" s="1" t="s">
        <v>34</v>
      </c>
      <c r="F12" s="1" t="s">
        <v>12</v>
      </c>
      <c r="G12" s="4">
        <v>0.4375</v>
      </c>
      <c r="H12" s="4">
        <v>0.6006944444444444</v>
      </c>
      <c r="I12" s="13">
        <f>SUM(H12-G12)</f>
        <v>0.16319444444444442</v>
      </c>
      <c r="J12" s="1">
        <v>41.4</v>
      </c>
      <c r="K12" s="1">
        <v>41.1</v>
      </c>
      <c r="L12" s="1">
        <v>20.9</v>
      </c>
      <c r="M12" s="8">
        <v>3.5</v>
      </c>
    </row>
    <row r="13" spans="1:13" s="1" customFormat="1" ht="12.75">
      <c r="A13" s="3">
        <v>39188</v>
      </c>
      <c r="B13" s="1" t="s">
        <v>3</v>
      </c>
      <c r="C13" s="1" t="s">
        <v>13</v>
      </c>
      <c r="D13" s="1" t="s">
        <v>12</v>
      </c>
      <c r="E13" s="1" t="s">
        <v>33</v>
      </c>
      <c r="F13" s="1" t="s">
        <v>14</v>
      </c>
      <c r="G13" s="4">
        <v>0.65625</v>
      </c>
      <c r="H13" s="4">
        <v>0.7972222222222222</v>
      </c>
      <c r="I13" s="13">
        <f>SUM(H13-G13)</f>
        <v>0.14097222222222217</v>
      </c>
      <c r="J13" s="1">
        <v>35</v>
      </c>
      <c r="K13" s="1">
        <v>34.6</v>
      </c>
      <c r="L13" s="1">
        <v>27.4</v>
      </c>
      <c r="M13" s="8">
        <v>3.65</v>
      </c>
    </row>
    <row r="14" spans="1:13" s="1" customFormat="1" ht="12.75">
      <c r="A14" s="3">
        <v>39188</v>
      </c>
      <c r="B14" s="1" t="s">
        <v>3</v>
      </c>
      <c r="C14" s="1" t="s">
        <v>15</v>
      </c>
      <c r="D14" s="1" t="s">
        <v>14</v>
      </c>
      <c r="E14" s="1" t="s">
        <v>32</v>
      </c>
      <c r="F14" s="1" t="s">
        <v>16</v>
      </c>
      <c r="G14" s="4">
        <v>0.8055555555555555</v>
      </c>
      <c r="H14" s="4">
        <v>0.8166666666666668</v>
      </c>
      <c r="I14" s="13">
        <f>SUM(H14-G14)</f>
        <v>0.011111111111111294</v>
      </c>
      <c r="J14" s="1">
        <v>0</v>
      </c>
      <c r="K14" s="1" t="s">
        <v>46</v>
      </c>
      <c r="L14" s="1" t="s">
        <v>46</v>
      </c>
      <c r="M14" s="8" t="s">
        <v>111</v>
      </c>
    </row>
    <row r="15" spans="1:13" s="1" customFormat="1" ht="12.75">
      <c r="A15" s="3">
        <v>39189</v>
      </c>
      <c r="B15" s="1" t="s">
        <v>24</v>
      </c>
      <c r="C15" s="1" t="s">
        <v>23</v>
      </c>
      <c r="D15" s="1" t="s">
        <v>16</v>
      </c>
      <c r="E15" s="1" t="s">
        <v>31</v>
      </c>
      <c r="F15" s="1" t="s">
        <v>19</v>
      </c>
      <c r="G15" s="4">
        <v>0.3611111111111111</v>
      </c>
      <c r="H15" s="4">
        <v>0.548611111111111</v>
      </c>
      <c r="I15" s="13">
        <f>SUM(H15-G15)</f>
        <v>0.18749999999999994</v>
      </c>
      <c r="J15" s="1">
        <v>53.4</v>
      </c>
      <c r="K15" s="1">
        <v>53.2</v>
      </c>
      <c r="L15" s="1">
        <v>7.8</v>
      </c>
      <c r="M15" s="8">
        <v>3.25</v>
      </c>
    </row>
    <row r="16" spans="1:13" s="1" customFormat="1" ht="12.75">
      <c r="A16" s="3">
        <v>39189</v>
      </c>
      <c r="B16" s="1" t="s">
        <v>24</v>
      </c>
      <c r="C16" s="1" t="s">
        <v>18</v>
      </c>
      <c r="D16" s="1" t="s">
        <v>19</v>
      </c>
      <c r="E16" s="1" t="s">
        <v>17</v>
      </c>
      <c r="F16" s="1" t="s">
        <v>20</v>
      </c>
      <c r="G16" s="4">
        <v>0.6041666666666666</v>
      </c>
      <c r="H16" s="4">
        <v>0.6805555555555555</v>
      </c>
      <c r="I16" s="13">
        <f>SUM(H16-G16)</f>
        <v>0.07638888888888884</v>
      </c>
      <c r="J16" s="1">
        <v>18.5</v>
      </c>
      <c r="K16" s="1">
        <v>19.3</v>
      </c>
      <c r="L16" s="1">
        <v>42.6</v>
      </c>
      <c r="M16" s="8">
        <v>3.25</v>
      </c>
    </row>
    <row r="17" spans="1:13" s="1" customFormat="1" ht="12.75">
      <c r="A17" s="3">
        <v>39189</v>
      </c>
      <c r="B17" s="1" t="s">
        <v>24</v>
      </c>
      <c r="C17" s="1" t="s">
        <v>17</v>
      </c>
      <c r="D17" s="1" t="s">
        <v>20</v>
      </c>
      <c r="E17" s="1" t="s">
        <v>30</v>
      </c>
      <c r="F17" s="1" t="s">
        <v>22</v>
      </c>
      <c r="G17" s="1">
        <v>16.35</v>
      </c>
      <c r="H17" s="4">
        <v>0.7118055555555555</v>
      </c>
      <c r="I17" s="13">
        <v>0.020833333333333332</v>
      </c>
      <c r="J17" s="1">
        <v>0</v>
      </c>
      <c r="M17" s="8" t="s">
        <v>111</v>
      </c>
    </row>
    <row r="18" spans="1:13" s="1" customFormat="1" ht="12.75">
      <c r="A18" s="3">
        <v>39190</v>
      </c>
      <c r="B18" s="1" t="s">
        <v>3</v>
      </c>
      <c r="C18" s="1" t="s">
        <v>21</v>
      </c>
      <c r="D18" s="1" t="s">
        <v>22</v>
      </c>
      <c r="E18" s="1" t="s">
        <v>29</v>
      </c>
      <c r="F18" s="1" t="s">
        <v>51</v>
      </c>
      <c r="G18" s="4">
        <v>0.4236111111111111</v>
      </c>
      <c r="H18" s="4">
        <v>0.5694444444444444</v>
      </c>
      <c r="I18" s="13">
        <f aca="true" t="shared" si="0" ref="I18:I45">SUM(H18-G18)</f>
        <v>0.14583333333333331</v>
      </c>
      <c r="J18" s="1">
        <v>40.7</v>
      </c>
      <c r="K18" s="1">
        <v>41.6</v>
      </c>
      <c r="L18" s="1">
        <v>20.4</v>
      </c>
      <c r="M18" s="8">
        <v>2.79</v>
      </c>
    </row>
    <row r="19" spans="1:13" s="1" customFormat="1" ht="12.75">
      <c r="A19" s="3">
        <v>39190</v>
      </c>
      <c r="B19" s="1" t="s">
        <v>24</v>
      </c>
      <c r="C19" s="1" t="s">
        <v>52</v>
      </c>
      <c r="D19" s="1" t="s">
        <v>51</v>
      </c>
      <c r="E19" s="1" t="s">
        <v>58</v>
      </c>
      <c r="F19" s="1" t="s">
        <v>57</v>
      </c>
      <c r="G19" s="4">
        <v>0.6666666666666666</v>
      </c>
      <c r="H19" s="4">
        <v>0.7395833333333334</v>
      </c>
      <c r="I19" s="13">
        <f t="shared" si="0"/>
        <v>0.07291666666666674</v>
      </c>
      <c r="J19" s="1">
        <v>18.6</v>
      </c>
      <c r="K19" s="1">
        <v>17.3</v>
      </c>
      <c r="L19" s="1">
        <v>42.7</v>
      </c>
      <c r="M19" s="8">
        <v>3.55</v>
      </c>
    </row>
    <row r="20" spans="1:13" s="1" customFormat="1" ht="12.75">
      <c r="A20" s="3">
        <v>39190</v>
      </c>
      <c r="B20" s="1" t="s">
        <v>24</v>
      </c>
      <c r="C20" s="1" t="s">
        <v>56</v>
      </c>
      <c r="D20" s="1" t="s">
        <v>57</v>
      </c>
      <c r="E20" s="1" t="s">
        <v>53</v>
      </c>
      <c r="F20" s="1" t="s">
        <v>54</v>
      </c>
      <c r="G20" s="4">
        <v>0.7638888888888888</v>
      </c>
      <c r="H20" s="4">
        <v>0.7847222222222222</v>
      </c>
      <c r="I20" s="13">
        <f t="shared" si="0"/>
        <v>0.02083333333333337</v>
      </c>
      <c r="J20" s="1">
        <v>0</v>
      </c>
      <c r="M20" s="8" t="s">
        <v>111</v>
      </c>
    </row>
    <row r="21" spans="1:13" s="1" customFormat="1" ht="12.75">
      <c r="A21" s="3">
        <v>39193</v>
      </c>
      <c r="B21" s="1" t="s">
        <v>24</v>
      </c>
      <c r="C21" s="1" t="s">
        <v>59</v>
      </c>
      <c r="D21" s="1" t="s">
        <v>54</v>
      </c>
      <c r="E21" s="1" t="s">
        <v>60</v>
      </c>
      <c r="F21" s="1" t="s">
        <v>61</v>
      </c>
      <c r="G21" s="4">
        <v>0.3854166666666667</v>
      </c>
      <c r="H21" s="4">
        <v>0.4375</v>
      </c>
      <c r="I21" s="13">
        <f t="shared" si="0"/>
        <v>0.052083333333333315</v>
      </c>
      <c r="J21" s="1">
        <v>18.1</v>
      </c>
      <c r="K21" s="1">
        <v>17.5</v>
      </c>
      <c r="L21" s="1">
        <v>42.5</v>
      </c>
      <c r="M21" s="8">
        <v>3.25</v>
      </c>
    </row>
    <row r="22" spans="1:13" s="1" customFormat="1" ht="12.75">
      <c r="A22" s="3">
        <v>39193</v>
      </c>
      <c r="B22" s="1" t="s">
        <v>3</v>
      </c>
      <c r="C22" s="1" t="s">
        <v>60</v>
      </c>
      <c r="D22" s="1" t="s">
        <v>61</v>
      </c>
      <c r="E22" s="1" t="s">
        <v>62</v>
      </c>
      <c r="F22" s="1" t="s">
        <v>63</v>
      </c>
      <c r="G22" s="4">
        <v>0.4826388888888889</v>
      </c>
      <c r="H22" s="4">
        <v>0.5277777777777778</v>
      </c>
      <c r="I22" s="13">
        <f t="shared" si="0"/>
        <v>0.045138888888888895</v>
      </c>
      <c r="J22" s="1">
        <v>0</v>
      </c>
      <c r="M22" s="8" t="s">
        <v>111</v>
      </c>
    </row>
    <row r="23" spans="1:13" s="1" customFormat="1" ht="12.75">
      <c r="A23" s="3">
        <v>39195</v>
      </c>
      <c r="B23" s="1" t="s">
        <v>24</v>
      </c>
      <c r="C23" s="1" t="s">
        <v>64</v>
      </c>
      <c r="D23" s="1" t="s">
        <v>63</v>
      </c>
      <c r="E23" s="1" t="s">
        <v>66</v>
      </c>
      <c r="F23" s="1" t="s">
        <v>65</v>
      </c>
      <c r="G23" s="4">
        <v>0.44097222222222227</v>
      </c>
      <c r="H23" s="4">
        <v>0.5069444444444444</v>
      </c>
      <c r="I23" s="13">
        <f t="shared" si="0"/>
        <v>0.06597222222222215</v>
      </c>
      <c r="J23" s="1">
        <v>33</v>
      </c>
      <c r="K23" s="1">
        <v>32.2</v>
      </c>
      <c r="L23" s="1">
        <v>29.9</v>
      </c>
      <c r="M23" s="8">
        <v>5</v>
      </c>
    </row>
    <row r="24" spans="1:13" s="1" customFormat="1" ht="12.75">
      <c r="A24" s="3">
        <v>39198</v>
      </c>
      <c r="B24" s="1" t="s">
        <v>24</v>
      </c>
      <c r="C24" s="1" t="s">
        <v>66</v>
      </c>
      <c r="D24" s="1" t="s">
        <v>65</v>
      </c>
      <c r="E24" s="1" t="s">
        <v>67</v>
      </c>
      <c r="F24" s="1" t="s">
        <v>68</v>
      </c>
      <c r="G24" s="4">
        <v>0.4791666666666667</v>
      </c>
      <c r="H24" s="4">
        <v>0.545138888888889</v>
      </c>
      <c r="I24" s="13">
        <f t="shared" si="0"/>
        <v>0.06597222222222227</v>
      </c>
      <c r="J24" s="1">
        <v>0</v>
      </c>
      <c r="K24" s="1">
        <v>18.1</v>
      </c>
      <c r="L24" s="1">
        <v>43.8</v>
      </c>
      <c r="M24" s="8" t="s">
        <v>111</v>
      </c>
    </row>
    <row r="25" spans="1:13" s="1" customFormat="1" ht="12.75">
      <c r="A25" s="3">
        <v>39199</v>
      </c>
      <c r="B25" s="1" t="s">
        <v>24</v>
      </c>
      <c r="C25" s="1" t="s">
        <v>67</v>
      </c>
      <c r="D25" s="1" t="s">
        <v>68</v>
      </c>
      <c r="E25" s="1" t="s">
        <v>69</v>
      </c>
      <c r="F25" s="1" t="s">
        <v>70</v>
      </c>
      <c r="G25" s="4">
        <v>0.3611111111111111</v>
      </c>
      <c r="H25" s="4">
        <v>0.3923611111111111</v>
      </c>
      <c r="I25" s="13">
        <f t="shared" si="0"/>
        <v>0.03125</v>
      </c>
      <c r="J25" s="1">
        <v>0</v>
      </c>
      <c r="M25" s="8" t="s">
        <v>111</v>
      </c>
    </row>
    <row r="26" spans="1:13" s="1" customFormat="1" ht="12.75">
      <c r="A26" s="3">
        <v>39199</v>
      </c>
      <c r="B26" s="1" t="s">
        <v>24</v>
      </c>
      <c r="C26" s="1" t="s">
        <v>69</v>
      </c>
      <c r="D26" s="1" t="s">
        <v>70</v>
      </c>
      <c r="E26" s="1" t="s">
        <v>67</v>
      </c>
      <c r="F26" s="1" t="s">
        <v>68</v>
      </c>
      <c r="G26" s="4">
        <v>0.6319444444444444</v>
      </c>
      <c r="H26" s="4">
        <v>0.6597222222222222</v>
      </c>
      <c r="I26" s="13">
        <f t="shared" si="0"/>
        <v>0.02777777777777779</v>
      </c>
      <c r="J26" s="1">
        <v>0</v>
      </c>
      <c r="M26" s="8" t="s">
        <v>111</v>
      </c>
    </row>
    <row r="27" spans="1:13" s="1" customFormat="1" ht="12.75">
      <c r="A27" s="3">
        <v>39200</v>
      </c>
      <c r="B27" s="1" t="s">
        <v>24</v>
      </c>
      <c r="C27" s="1" t="s">
        <v>67</v>
      </c>
      <c r="D27" s="1" t="s">
        <v>68</v>
      </c>
      <c r="E27" s="1" t="s">
        <v>71</v>
      </c>
      <c r="F27" s="1" t="s">
        <v>72</v>
      </c>
      <c r="G27" s="4">
        <v>0.3541666666666667</v>
      </c>
      <c r="H27" s="4">
        <v>0.3819444444444444</v>
      </c>
      <c r="I27" s="13">
        <f t="shared" si="0"/>
        <v>0.027777777777777735</v>
      </c>
      <c r="J27" s="1">
        <v>20.8</v>
      </c>
      <c r="K27" s="1">
        <v>33.3</v>
      </c>
      <c r="L27" s="1">
        <v>28.7</v>
      </c>
      <c r="M27" s="8">
        <v>4.99</v>
      </c>
    </row>
    <row r="28" spans="1:13" s="1" customFormat="1" ht="12.75">
      <c r="A28" s="3">
        <v>39200</v>
      </c>
      <c r="B28" s="1" t="s">
        <v>24</v>
      </c>
      <c r="C28" s="1" t="s">
        <v>71</v>
      </c>
      <c r="D28" s="1" t="s">
        <v>72</v>
      </c>
      <c r="E28" s="1" t="s">
        <v>73</v>
      </c>
      <c r="F28" s="1" t="s">
        <v>74</v>
      </c>
      <c r="G28" s="4">
        <v>0.40972222222222227</v>
      </c>
      <c r="H28" s="4">
        <v>0.4986111111111111</v>
      </c>
      <c r="I28" s="13">
        <f t="shared" si="0"/>
        <v>0.08888888888888885</v>
      </c>
      <c r="J28" s="1">
        <v>0</v>
      </c>
      <c r="M28" s="8" t="s">
        <v>111</v>
      </c>
    </row>
    <row r="29" spans="1:13" s="1" customFormat="1" ht="12.75">
      <c r="A29" s="3">
        <v>39200</v>
      </c>
      <c r="B29" s="1" t="s">
        <v>3</v>
      </c>
      <c r="C29" s="1" t="s">
        <v>75</v>
      </c>
      <c r="D29" s="1" t="s">
        <v>74</v>
      </c>
      <c r="E29" s="1" t="s">
        <v>76</v>
      </c>
      <c r="F29" s="1" t="s">
        <v>77</v>
      </c>
      <c r="G29" s="4">
        <v>0.517361111111111</v>
      </c>
      <c r="H29" s="4">
        <v>0.5243055555555556</v>
      </c>
      <c r="I29" s="13">
        <f t="shared" si="0"/>
        <v>0.006944444444444531</v>
      </c>
      <c r="J29" s="1">
        <v>44.8</v>
      </c>
      <c r="K29" s="1">
        <v>26.4</v>
      </c>
      <c r="L29" s="1">
        <v>16.6</v>
      </c>
      <c r="M29" s="8">
        <v>3.25</v>
      </c>
    </row>
    <row r="30" spans="1:13" s="1" customFormat="1" ht="12.75">
      <c r="A30" s="3">
        <v>39200</v>
      </c>
      <c r="B30" s="1" t="s">
        <v>3</v>
      </c>
      <c r="C30" s="1" t="s">
        <v>76</v>
      </c>
      <c r="D30" s="1" t="s">
        <v>77</v>
      </c>
      <c r="E30" s="1" t="s">
        <v>78</v>
      </c>
      <c r="F30" s="1" t="s">
        <v>79</v>
      </c>
      <c r="G30" s="4">
        <v>0.5347222222222222</v>
      </c>
      <c r="H30" s="4">
        <v>0.5833333333333334</v>
      </c>
      <c r="I30" s="13">
        <f t="shared" si="0"/>
        <v>0.04861111111111116</v>
      </c>
      <c r="J30" s="1">
        <v>16.4</v>
      </c>
      <c r="K30" s="1">
        <v>13.9</v>
      </c>
      <c r="L30" s="1">
        <v>48.1</v>
      </c>
      <c r="M30" s="8">
        <v>5.16</v>
      </c>
    </row>
    <row r="31" spans="1:13" s="1" customFormat="1" ht="12.75">
      <c r="A31" s="3">
        <v>39201</v>
      </c>
      <c r="B31" s="1" t="s">
        <v>3</v>
      </c>
      <c r="C31" s="1" t="s">
        <v>78</v>
      </c>
      <c r="D31" s="1" t="s">
        <v>79</v>
      </c>
      <c r="E31" s="1" t="s">
        <v>80</v>
      </c>
      <c r="F31" s="1" t="s">
        <v>81</v>
      </c>
      <c r="G31" s="4">
        <v>0.545138888888889</v>
      </c>
      <c r="H31" s="4">
        <v>0.6597222222222222</v>
      </c>
      <c r="I31" s="13">
        <f t="shared" si="0"/>
        <v>0.11458333333333326</v>
      </c>
      <c r="J31" s="1">
        <v>30.2</v>
      </c>
      <c r="K31" s="1">
        <v>33.3</v>
      </c>
      <c r="L31" s="1">
        <v>28.7</v>
      </c>
      <c r="M31" s="8">
        <v>3.5</v>
      </c>
    </row>
    <row r="32" spans="1:13" s="1" customFormat="1" ht="12.75">
      <c r="A32" s="3">
        <v>39201</v>
      </c>
      <c r="B32" s="1" t="s">
        <v>24</v>
      </c>
      <c r="C32" s="1" t="s">
        <v>80</v>
      </c>
      <c r="D32" s="1" t="s">
        <v>81</v>
      </c>
      <c r="E32" s="1" t="s">
        <v>82</v>
      </c>
      <c r="F32" s="1" t="s">
        <v>83</v>
      </c>
      <c r="G32" s="4">
        <v>0.6770833333333334</v>
      </c>
      <c r="H32" s="4">
        <v>0.8263888888888888</v>
      </c>
      <c r="I32" s="13">
        <f t="shared" si="0"/>
        <v>0.14930555555555547</v>
      </c>
      <c r="J32" s="1">
        <v>41.3</v>
      </c>
      <c r="K32" s="1">
        <v>40.3</v>
      </c>
      <c r="L32" s="1">
        <v>21.7</v>
      </c>
      <c r="M32" s="8">
        <v>2.99</v>
      </c>
    </row>
    <row r="33" spans="1:13" s="1" customFormat="1" ht="12.75">
      <c r="A33" s="3">
        <v>39201</v>
      </c>
      <c r="B33" s="1" t="s">
        <v>24</v>
      </c>
      <c r="C33" s="1" t="s">
        <v>82</v>
      </c>
      <c r="D33" s="1" t="s">
        <v>83</v>
      </c>
      <c r="E33" s="1" t="s">
        <v>84</v>
      </c>
      <c r="F33" s="1" t="s">
        <v>85</v>
      </c>
      <c r="G33" s="4">
        <v>0.8402777777777778</v>
      </c>
      <c r="H33" s="4">
        <v>0.8645833333333334</v>
      </c>
      <c r="I33" s="13">
        <f t="shared" si="0"/>
        <v>0.02430555555555558</v>
      </c>
      <c r="J33" s="1">
        <v>8.2</v>
      </c>
      <c r="K33" s="1">
        <v>6.2</v>
      </c>
      <c r="L33" s="1">
        <v>55.9</v>
      </c>
      <c r="M33" s="8">
        <v>3.97</v>
      </c>
    </row>
    <row r="34" spans="1:13" s="1" customFormat="1" ht="12.75">
      <c r="A34" s="3">
        <v>39202</v>
      </c>
      <c r="B34" s="1" t="s">
        <v>3</v>
      </c>
      <c r="C34" s="1" t="s">
        <v>84</v>
      </c>
      <c r="D34" s="1" t="s">
        <v>85</v>
      </c>
      <c r="E34" s="1" t="s">
        <v>87</v>
      </c>
      <c r="F34" s="1" t="s">
        <v>86</v>
      </c>
      <c r="G34" s="4">
        <v>0.3368055555555556</v>
      </c>
      <c r="H34" s="4">
        <v>0.4618055555555556</v>
      </c>
      <c r="I34" s="13">
        <f t="shared" si="0"/>
        <v>0.125</v>
      </c>
      <c r="J34" s="1">
        <v>31.8</v>
      </c>
      <c r="K34" s="1">
        <v>33.5</v>
      </c>
      <c r="L34" s="1">
        <v>27.4</v>
      </c>
      <c r="M34" s="8">
        <v>2.9</v>
      </c>
    </row>
    <row r="35" spans="1:13" s="1" customFormat="1" ht="12.75">
      <c r="A35" s="3">
        <v>39202</v>
      </c>
      <c r="B35" s="1" t="s">
        <v>24</v>
      </c>
      <c r="C35" s="1" t="s">
        <v>87</v>
      </c>
      <c r="D35" s="1" t="s">
        <v>86</v>
      </c>
      <c r="E35" s="1" t="s">
        <v>89</v>
      </c>
      <c r="F35" s="1" t="s">
        <v>88</v>
      </c>
      <c r="G35" s="4">
        <v>0.4826388888888889</v>
      </c>
      <c r="H35" s="4">
        <v>0.579861111111111</v>
      </c>
      <c r="I35" s="13">
        <f t="shared" si="0"/>
        <v>0.09722222222222215</v>
      </c>
      <c r="J35" s="1">
        <v>24.8</v>
      </c>
      <c r="K35" s="1">
        <v>25.1</v>
      </c>
      <c r="L35" s="1">
        <v>36.9</v>
      </c>
      <c r="M35" s="8">
        <v>3.1</v>
      </c>
    </row>
    <row r="36" spans="1:13" s="1" customFormat="1" ht="12.75">
      <c r="A36" s="3">
        <v>39202</v>
      </c>
      <c r="B36" s="1" t="s">
        <v>3</v>
      </c>
      <c r="C36" s="1" t="s">
        <v>89</v>
      </c>
      <c r="D36" s="1" t="s">
        <v>88</v>
      </c>
      <c r="E36" s="1" t="s">
        <v>90</v>
      </c>
      <c r="F36" s="1" t="s">
        <v>91</v>
      </c>
      <c r="G36" s="4">
        <v>0.5659722222222222</v>
      </c>
      <c r="H36" s="4">
        <v>0.6041666666666666</v>
      </c>
      <c r="I36" s="13">
        <f t="shared" si="0"/>
        <v>0.03819444444444442</v>
      </c>
      <c r="J36" s="1">
        <v>0</v>
      </c>
      <c r="M36" s="8" t="s">
        <v>111</v>
      </c>
    </row>
    <row r="37" spans="1:13" s="1" customFormat="1" ht="12.75">
      <c r="A37" s="3">
        <v>39203</v>
      </c>
      <c r="B37" s="1" t="s">
        <v>3</v>
      </c>
      <c r="C37" s="1" t="s">
        <v>90</v>
      </c>
      <c r="D37" s="1" t="s">
        <v>91</v>
      </c>
      <c r="E37" s="1" t="s">
        <v>92</v>
      </c>
      <c r="F37" s="1" t="s">
        <v>93</v>
      </c>
      <c r="G37" s="4">
        <v>0.4548611111111111</v>
      </c>
      <c r="H37" s="4">
        <v>0.5034722222222222</v>
      </c>
      <c r="I37" s="13">
        <f t="shared" si="0"/>
        <v>0.048611111111111105</v>
      </c>
      <c r="J37" s="1">
        <v>0</v>
      </c>
      <c r="M37" s="8" t="s">
        <v>111</v>
      </c>
    </row>
    <row r="38" spans="1:13" s="1" customFormat="1" ht="12.75">
      <c r="A38" s="3">
        <v>39203</v>
      </c>
      <c r="B38" s="1" t="s">
        <v>3</v>
      </c>
      <c r="C38" s="1" t="s">
        <v>94</v>
      </c>
      <c r="D38" s="1" t="s">
        <v>93</v>
      </c>
      <c r="E38" s="1" t="s">
        <v>90</v>
      </c>
      <c r="F38" s="1" t="s">
        <v>91</v>
      </c>
      <c r="G38" s="4">
        <v>0.5104166666666666</v>
      </c>
      <c r="H38" s="4">
        <v>0.5208333333333334</v>
      </c>
      <c r="I38" s="13">
        <f t="shared" si="0"/>
        <v>0.01041666666666674</v>
      </c>
      <c r="J38" s="1">
        <v>23.4</v>
      </c>
      <c r="K38" s="1">
        <v>22.9</v>
      </c>
      <c r="L38" s="1">
        <v>39.1</v>
      </c>
      <c r="M38" s="8">
        <v>3.2</v>
      </c>
    </row>
    <row r="39" spans="1:13" s="1" customFormat="1" ht="12.75">
      <c r="A39" s="3">
        <v>39204</v>
      </c>
      <c r="B39" s="1" t="s">
        <v>24</v>
      </c>
      <c r="C39" s="1" t="s">
        <v>90</v>
      </c>
      <c r="D39" s="1" t="s">
        <v>91</v>
      </c>
      <c r="E39" s="1" t="s">
        <v>96</v>
      </c>
      <c r="F39" s="1" t="s">
        <v>95</v>
      </c>
      <c r="G39" s="4">
        <v>0.3993055555555556</v>
      </c>
      <c r="H39" s="4">
        <v>0.517361111111111</v>
      </c>
      <c r="I39" s="13">
        <f t="shared" si="0"/>
        <v>0.11805555555555547</v>
      </c>
      <c r="J39" s="1">
        <v>33.9</v>
      </c>
      <c r="K39" s="1">
        <v>31.7</v>
      </c>
      <c r="L39" s="1">
        <v>30.3</v>
      </c>
      <c r="M39" s="8">
        <v>3.28</v>
      </c>
    </row>
    <row r="40" spans="1:14" s="1" customFormat="1" ht="12.75">
      <c r="A40" s="3">
        <v>39204</v>
      </c>
      <c r="B40" s="1" t="s">
        <v>3</v>
      </c>
      <c r="C40" s="1" t="s">
        <v>96</v>
      </c>
      <c r="D40" s="1" t="s">
        <v>95</v>
      </c>
      <c r="E40" s="1" t="s">
        <v>97</v>
      </c>
      <c r="F40" s="1" t="s">
        <v>98</v>
      </c>
      <c r="G40" s="4">
        <v>0.53125</v>
      </c>
      <c r="H40" s="4">
        <v>0.6145833333333334</v>
      </c>
      <c r="I40" s="13">
        <f t="shared" si="0"/>
        <v>0.08333333333333337</v>
      </c>
      <c r="J40" s="1">
        <v>46.9</v>
      </c>
      <c r="K40" s="1">
        <v>21</v>
      </c>
      <c r="L40" s="1">
        <v>41</v>
      </c>
      <c r="M40" s="8">
        <v>3.35</v>
      </c>
      <c r="N40" s="1" t="s">
        <v>100</v>
      </c>
    </row>
    <row r="41" spans="1:13" s="1" customFormat="1" ht="12.75">
      <c r="A41" s="3">
        <v>39204</v>
      </c>
      <c r="B41" s="1" t="s">
        <v>24</v>
      </c>
      <c r="C41" s="1" t="s">
        <v>97</v>
      </c>
      <c r="D41" s="1" t="s">
        <v>98</v>
      </c>
      <c r="E41" s="1" t="s">
        <v>101</v>
      </c>
      <c r="F41" s="1" t="s">
        <v>102</v>
      </c>
      <c r="G41" s="4">
        <v>0.6319444444444444</v>
      </c>
      <c r="H41" s="4">
        <v>0.7069444444444444</v>
      </c>
      <c r="I41" s="13">
        <f t="shared" si="0"/>
        <v>0.07499999999999996</v>
      </c>
      <c r="J41" s="1">
        <v>0</v>
      </c>
      <c r="K41" s="1">
        <v>20</v>
      </c>
      <c r="L41" s="1">
        <v>71</v>
      </c>
      <c r="M41" s="8" t="s">
        <v>111</v>
      </c>
    </row>
    <row r="42" spans="1:13" s="1" customFormat="1" ht="12.75">
      <c r="A42" s="3">
        <v>39204</v>
      </c>
      <c r="B42" s="1" t="s">
        <v>24</v>
      </c>
      <c r="C42" s="1" t="s">
        <v>101</v>
      </c>
      <c r="D42" s="1" t="s">
        <v>102</v>
      </c>
      <c r="E42" s="1" t="s">
        <v>103</v>
      </c>
      <c r="F42" s="1" t="s">
        <v>104</v>
      </c>
      <c r="G42" s="4">
        <v>0.7152777777777778</v>
      </c>
      <c r="H42" s="4">
        <v>0.7569444444444445</v>
      </c>
      <c r="I42" s="13">
        <f t="shared" si="0"/>
        <v>0.04166666666666674</v>
      </c>
      <c r="J42" s="1">
        <v>32.7</v>
      </c>
      <c r="K42" s="1">
        <v>29.7</v>
      </c>
      <c r="L42" s="1">
        <v>61.3</v>
      </c>
      <c r="M42" s="8">
        <v>5.61</v>
      </c>
    </row>
    <row r="43" spans="1:13" s="1" customFormat="1" ht="12.75">
      <c r="A43" s="3">
        <v>39205</v>
      </c>
      <c r="B43" s="1" t="s">
        <v>3</v>
      </c>
      <c r="C43" s="1" t="s">
        <v>103</v>
      </c>
      <c r="D43" s="1" t="s">
        <v>104</v>
      </c>
      <c r="E43" s="1" t="s">
        <v>112</v>
      </c>
      <c r="F43" s="1" t="s">
        <v>5</v>
      </c>
      <c r="G43" s="4">
        <v>0.3645833333333333</v>
      </c>
      <c r="H43" s="4">
        <v>0.6291666666666667</v>
      </c>
      <c r="I43" s="13">
        <f t="shared" si="0"/>
        <v>0.26458333333333334</v>
      </c>
      <c r="J43" s="1">
        <v>39.9</v>
      </c>
      <c r="K43" s="1">
        <v>67.1</v>
      </c>
      <c r="L43" s="1">
        <v>23.9</v>
      </c>
      <c r="M43" s="8">
        <v>5.75</v>
      </c>
    </row>
    <row r="44" spans="1:13" s="1" customFormat="1" ht="12.75">
      <c r="A44" s="3">
        <v>39205</v>
      </c>
      <c r="B44" s="1" t="s">
        <v>24</v>
      </c>
      <c r="C44" s="1" t="s">
        <v>4</v>
      </c>
      <c r="D44" s="1" t="s">
        <v>5</v>
      </c>
      <c r="E44" s="1" t="s">
        <v>105</v>
      </c>
      <c r="F44" s="1" t="s">
        <v>25</v>
      </c>
      <c r="G44" s="4">
        <v>0.5625</v>
      </c>
      <c r="H44" s="4">
        <v>0.717361111111111</v>
      </c>
      <c r="I44" s="13">
        <f t="shared" si="0"/>
        <v>0.154861111111111</v>
      </c>
      <c r="J44" s="1">
        <v>30</v>
      </c>
      <c r="K44" s="1">
        <v>43.6</v>
      </c>
      <c r="L44" s="1">
        <v>18.4</v>
      </c>
      <c r="M44" s="8">
        <v>4.9</v>
      </c>
    </row>
    <row r="45" spans="1:13" s="1" customFormat="1" ht="12.75">
      <c r="A45" s="3">
        <v>39205</v>
      </c>
      <c r="B45" s="1" t="s">
        <v>24</v>
      </c>
      <c r="C45" s="1" t="s">
        <v>106</v>
      </c>
      <c r="D45" s="1" t="s">
        <v>25</v>
      </c>
      <c r="E45" s="1" t="s">
        <v>107</v>
      </c>
      <c r="F45" s="1" t="s">
        <v>1</v>
      </c>
      <c r="G45" s="4">
        <v>0.7291666666666666</v>
      </c>
      <c r="H45" s="4">
        <v>0.811111111111111</v>
      </c>
      <c r="I45" s="13">
        <f t="shared" si="0"/>
        <v>0.08194444444444438</v>
      </c>
      <c r="M45" s="8"/>
    </row>
    <row r="46" spans="1:13" s="1" customFormat="1" ht="12.75">
      <c r="A46" s="3"/>
      <c r="G46" s="4"/>
      <c r="H46" s="4"/>
      <c r="I46" s="13"/>
      <c r="M46" s="8"/>
    </row>
    <row r="47" spans="1:13" s="1" customFormat="1" ht="12.75">
      <c r="A47" s="3"/>
      <c r="G47" s="4"/>
      <c r="H47" s="4"/>
      <c r="I47" s="13"/>
      <c r="M47" s="8"/>
    </row>
    <row r="48" spans="1:13" s="1" customFormat="1" ht="12.75">
      <c r="A48" s="3" t="s">
        <v>46</v>
      </c>
      <c r="C48" s="1" t="s">
        <v>46</v>
      </c>
      <c r="D48" s="1" t="s">
        <v>46</v>
      </c>
      <c r="E48" s="7" t="s">
        <v>50</v>
      </c>
      <c r="I48" s="13">
        <f>SUM(I5:I47)</f>
        <v>3.3437499999999987</v>
      </c>
      <c r="J48" s="1">
        <f>SUM(J4:J47)</f>
        <v>917.0999999999998</v>
      </c>
      <c r="M48" s="8">
        <f>AVERAGE(M5:M47)</f>
        <v>3.992222222222222</v>
      </c>
    </row>
    <row r="49" spans="9:13" s="1" customFormat="1" ht="12.75">
      <c r="I49" s="13"/>
      <c r="M49" s="8"/>
    </row>
    <row r="50" spans="9:15" s="1" customFormat="1" ht="12.75">
      <c r="I50" s="13"/>
      <c r="M50" s="8" t="s">
        <v>109</v>
      </c>
      <c r="N50" s="1" t="s">
        <v>110</v>
      </c>
      <c r="O50" s="1">
        <v>11.4</v>
      </c>
    </row>
    <row r="51" spans="9:13" s="1" customFormat="1" ht="12.75">
      <c r="I51" s="13"/>
      <c r="M51" s="8"/>
    </row>
    <row r="52" spans="9:13" s="1" customFormat="1" ht="12.75">
      <c r="I52" s="13"/>
      <c r="M52" s="8"/>
    </row>
    <row r="53" spans="9:13" s="1" customFormat="1" ht="12.75">
      <c r="I53" s="13"/>
      <c r="M53" s="8"/>
    </row>
    <row r="54" spans="9:13" s="1" customFormat="1" ht="12.75">
      <c r="I54" s="13"/>
      <c r="M54" s="8"/>
    </row>
    <row r="55" spans="9:13" s="1" customFormat="1" ht="12.75">
      <c r="I55" s="13"/>
      <c r="M55" s="8"/>
    </row>
    <row r="56" spans="9:13" s="1" customFormat="1" ht="12.75">
      <c r="I56" s="13"/>
      <c r="M56" s="8"/>
    </row>
    <row r="57" spans="9:13" s="1" customFormat="1" ht="12.75">
      <c r="I57" s="13"/>
      <c r="M57" s="8"/>
    </row>
    <row r="58" spans="9:13" s="1" customFormat="1" ht="12.75">
      <c r="I58" s="13"/>
      <c r="M58" s="8"/>
    </row>
    <row r="59" spans="9:13" s="1" customFormat="1" ht="12.75">
      <c r="I59" s="13"/>
      <c r="M59" s="8"/>
    </row>
    <row r="60" spans="9:13" s="1" customFormat="1" ht="12.75">
      <c r="I60" s="13"/>
      <c r="M60" s="8"/>
    </row>
    <row r="61" spans="9:13" s="1" customFormat="1" ht="12.75">
      <c r="I61" s="13"/>
      <c r="M61" s="8"/>
    </row>
    <row r="62" spans="9:13" s="1" customFormat="1" ht="12.75">
      <c r="I62" s="13"/>
      <c r="M62" s="8"/>
    </row>
    <row r="63" spans="9:13" s="1" customFormat="1" ht="12.75">
      <c r="I63" s="13"/>
      <c r="M63" s="8"/>
    </row>
    <row r="64" spans="9:13" s="1" customFormat="1" ht="12.75">
      <c r="I64" s="13"/>
      <c r="M64" s="8"/>
    </row>
    <row r="65" spans="9:13" s="1" customFormat="1" ht="12.75">
      <c r="I65" s="13"/>
      <c r="M65" s="8"/>
    </row>
    <row r="66" spans="9:13" s="1" customFormat="1" ht="12.75">
      <c r="I66" s="13"/>
      <c r="M66" s="8"/>
    </row>
    <row r="67" spans="9:13" s="1" customFormat="1" ht="12.75">
      <c r="I67" s="13"/>
      <c r="M67" s="8"/>
    </row>
    <row r="68" spans="9:13" s="1" customFormat="1" ht="12.75">
      <c r="I68" s="13"/>
      <c r="M68" s="8"/>
    </row>
    <row r="69" spans="9:13" s="1" customFormat="1" ht="12.75">
      <c r="I69" s="13"/>
      <c r="M69" s="8"/>
    </row>
    <row r="70" spans="9:13" s="1" customFormat="1" ht="12.75">
      <c r="I70" s="13"/>
      <c r="M70" s="8"/>
    </row>
    <row r="71" spans="9:13" s="1" customFormat="1" ht="12.75">
      <c r="I71" s="13"/>
      <c r="M71" s="8"/>
    </row>
    <row r="72" spans="9:13" s="1" customFormat="1" ht="12.75">
      <c r="I72" s="13"/>
      <c r="M72" s="8"/>
    </row>
    <row r="73" spans="9:13" s="1" customFormat="1" ht="12.75">
      <c r="I73" s="13"/>
      <c r="M73" s="8"/>
    </row>
    <row r="74" spans="9:13" s="1" customFormat="1" ht="12.75">
      <c r="I74" s="13"/>
      <c r="M74" s="8"/>
    </row>
    <row r="75" spans="9:13" s="1" customFormat="1" ht="12.75">
      <c r="I75" s="13"/>
      <c r="M75" s="8"/>
    </row>
    <row r="76" spans="9:13" s="1" customFormat="1" ht="12.75">
      <c r="I76" s="13"/>
      <c r="M76" s="8"/>
    </row>
    <row r="77" spans="9:13" s="1" customFormat="1" ht="12.75">
      <c r="I77" s="13"/>
      <c r="M77" s="8"/>
    </row>
    <row r="78" spans="9:13" s="1" customFormat="1" ht="12.75">
      <c r="I78" s="13"/>
      <c r="M78" s="8"/>
    </row>
    <row r="79" spans="9:13" s="1" customFormat="1" ht="12.75">
      <c r="I79" s="13"/>
      <c r="M79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Moroney</dc:creator>
  <cp:keywords/>
  <dc:description/>
  <cp:lastModifiedBy>Bruce Moroney</cp:lastModifiedBy>
  <dcterms:created xsi:type="dcterms:W3CDTF">2007-04-17T23:05:07Z</dcterms:created>
  <dcterms:modified xsi:type="dcterms:W3CDTF">2007-07-15T05:02:40Z</dcterms:modified>
  <cp:category/>
  <cp:version/>
  <cp:contentType/>
  <cp:contentStatus/>
</cp:coreProperties>
</file>